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kirilov/Desktop/"/>
    </mc:Choice>
  </mc:AlternateContent>
  <xr:revisionPtr revIDLastSave="0" documentId="8_{D0903EE6-7F8A-2B44-A19D-CD04EDE8271B}" xr6:coauthVersionLast="47" xr6:coauthVersionMax="47" xr10:uidLastSave="{00000000-0000-0000-0000-000000000000}"/>
  <bookViews>
    <workbookView xWindow="20920" yWindow="5900" windowWidth="27640" windowHeight="16940" xr2:uid="{E175F66B-7546-0D43-91F3-19A9883C360C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31" i="1"/>
  <c r="D19" i="1" s="1"/>
  <c r="D31" i="2"/>
  <c r="D8" i="2"/>
  <c r="D13" i="2"/>
  <c r="D3" i="2"/>
  <c r="D17" i="2"/>
  <c r="D25" i="2"/>
  <c r="D30" i="2"/>
  <c r="D15" i="2"/>
  <c r="D16" i="2"/>
  <c r="D27" i="2"/>
  <c r="D22" i="2"/>
  <c r="D4" i="2"/>
  <c r="D9" i="2"/>
  <c r="D12" i="2"/>
  <c r="D26" i="2"/>
  <c r="D24" i="2"/>
  <c r="D11" i="2"/>
  <c r="D5" i="2"/>
  <c r="D28" i="2"/>
  <c r="D18" i="2"/>
  <c r="D29" i="2"/>
  <c r="D7" i="2"/>
  <c r="D6" i="2"/>
  <c r="D19" i="2"/>
  <c r="D21" i="2"/>
  <c r="D10" i="2"/>
  <c r="D20" i="2"/>
  <c r="D14" i="2"/>
  <c r="D23" i="2"/>
  <c r="D28" i="1" l="1"/>
  <c r="D12" i="1"/>
  <c r="D14" i="1"/>
  <c r="D4" i="1"/>
  <c r="D27" i="1"/>
  <c r="D6" i="1"/>
  <c r="D15" i="1"/>
  <c r="D22" i="1"/>
  <c r="D3" i="1"/>
  <c r="D9" i="1"/>
  <c r="D30" i="1"/>
  <c r="D25" i="1"/>
  <c r="D8" i="1"/>
  <c r="D26" i="1"/>
  <c r="D16" i="1"/>
  <c r="D5" i="1"/>
  <c r="D11" i="1"/>
  <c r="D7" i="1"/>
  <c r="D13" i="1"/>
  <c r="D29" i="1"/>
  <c r="D18" i="1"/>
  <c r="D17" i="1"/>
  <c r="D20" i="1"/>
  <c r="D23" i="1"/>
  <c r="D24" i="1"/>
  <c r="D21" i="1"/>
</calcChain>
</file>

<file path=xl/sharedStrings.xml><?xml version="1.0" encoding="utf-8"?>
<sst xmlns="http://schemas.openxmlformats.org/spreadsheetml/2006/main" count="71" uniqueCount="66">
  <si>
    <t>№</t>
  </si>
  <si>
    <t>Партия, Коалиция, ИК</t>
  </si>
  <si>
    <t>Открити разлики</t>
  </si>
  <si>
    <t>Благоевград</t>
  </si>
  <si>
    <t>Бургас</t>
  </si>
  <si>
    <t>Варна</t>
  </si>
  <si>
    <t>Велико 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</si>
  <si>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</si>
  <si>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</si>
  <si>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</si>
  <si>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</si>
  <si>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</si>
  <si>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</si>
  <si>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</si>
  <si>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</si>
  <si>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</si>
  <si>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</si>
  <si>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</si>
  <si>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16 - 17</t>
  </si>
  <si>
    <t>Пловдив</t>
  </si>
  <si>
    <t>Разград</t>
  </si>
  <si>
    <t>Русе</t>
  </si>
  <si>
    <t>Силистра</t>
  </si>
  <si>
    <t>Сливен</t>
  </si>
  <si>
    <t>Смолян</t>
  </si>
  <si>
    <t>23 - 24 - 25</t>
  </si>
  <si>
    <t>София-Град</t>
  </si>
  <si>
    <t>София-Област</t>
  </si>
  <si>
    <t>Стара Загора</t>
  </si>
  <si>
    <t>Търговище</t>
  </si>
  <si>
    <t>Хасково</t>
  </si>
  <si>
    <t>Шумен</t>
  </si>
  <si>
    <t>Ямбол</t>
  </si>
  <si>
    <t>ПП ДОСТ</t>
  </si>
  <si>
    <t>ПП ГЛАС НАРОДЕН</t>
  </si>
  <si>
    <t>Социалистическа партия Български път</t>
  </si>
  <si>
    <t>ПП ВЕЛИЧИЕ</t>
  </si>
  <si>
    <t>Булгари</t>
  </si>
  <si>
    <t>МОЯ СТРАНА БЪЛГАРИЯ</t>
  </si>
  <si>
    <t>ПП ИМА ТАКЪВ НАРОД</t>
  </si>
  <si>
    <t>ДПС-Ново начало</t>
  </si>
  <si>
    <t>БРИГАДА</t>
  </si>
  <si>
    <t>Партия на ЗЕЛЕНИТЕ</t>
  </si>
  <si>
    <t>ПРАВОТО</t>
  </si>
  <si>
    <t>ВЪЗРАЖДАНЕ</t>
  </si>
  <si>
    <t>АЛИАНС ЗА ПРАВА И СВОБОДИ – АПС</t>
  </si>
  <si>
    <t>БЪЛГАРСКИ НАЦИОНАЛЕН СЪЮЗ – НД</t>
  </si>
  <si>
    <t>БСДД – ДИРЕКТНА ДЕМОКРАЦИЯ</t>
  </si>
  <si>
    <t>СИНЯ БЪЛГАРИЯ</t>
  </si>
  <si>
    <t>ПП МЕЧ</t>
  </si>
  <si>
    <t>ГЕРБ-СДС</t>
  </si>
  <si>
    <t>АТАКА</t>
  </si>
  <si>
    <t>ПП НАРОДНА ПАРТИЯ ИСТИНАТА И САМО ИСТИНАТА</t>
  </si>
  <si>
    <t>ПРЯКА ДЕМОКРАЦИЯ</t>
  </si>
  <si>
    <t>КП СВОБОДНИ ИЗБИРАТЕЛИ (РБ, ССД и ЗС)</t>
  </si>
  <si>
    <t>БТР – БЪЛГАРИЯ НА ТРУДА И РАЗУМА</t>
  </si>
  <si>
    <t>КОЙ</t>
  </si>
  <si>
    <t>КП РУСОФИЛИ ЗА БЪЛГАРИЯ</t>
  </si>
  <si>
    <t>КОАЛИЦИЯ ПРОДЪЛЖАВАМЕ ПРОМЯНАТА – ДЕМОКРАТИЧНА БЪЛГАРИЯ</t>
  </si>
  <si>
    <t>БЪЛГАРСКИ ВЪЗХОД</t>
  </si>
  <si>
    <t>БСП – ОБЕДИНЕНА ЛЕВИЦА</t>
  </si>
  <si>
    <t>ЧАВДАР ИВАНОВ ПОПОВ - независим кандидат</t>
  </si>
  <si>
    <t>% от всички неотчетени гласове</t>
  </si>
  <si>
    <t>Обобщени данни от анализа - ПАРЛАМЕНТАРНИ ИЗБОРИ 10 2024 - неотчетени преференции от машинно гласуване - брой гласове разминаване по МИР</t>
  </si>
  <si>
    <t>Обобщени данни от анализа - ПАРЛАМЕНТАРНИ ИЗБОРИ 10 2024 - неотчетени преференции от машинно гласуване - брой гласове разминаване по партия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</si>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</sst>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bg-BG"/>
              <a:t>Обобщени данни от анализа - ПАРЛАМЕНТАРНИ ИЗБОРИ 10 2024 - неотчетени преференции от машинно гласуване - брой гласове разминаване по ПАРТИЯ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Открити разлики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Sheet1!$B$3:$B$30</c:f>
              <c:strCache>
                <c:ptCount val="28"/>
                <c:pt idx="0">
                  <c:v>София-Град</c:v>
                </c:pt>
                <c:pt idx="1">
                  <c:v>Пловдив</c:v>
                </c:pt>
                <c:pt idx="2">
                  <c:v>Благоевград</c:v>
                </c:pt>
                <c:pt idx="3">
                  <c:v>Бургас</c:v>
                </c:pt>
                <c:pt idx="4">
                  <c:v>Варна</c:v>
                </c:pt>
                <c:pt idx="5">
                  <c:v>Шумен</c:v>
                </c:pt>
                <c:pt idx="6">
                  <c:v>Стара Загора</c:v>
                </c:pt>
                <c:pt idx="7">
                  <c:v>Велико Търново</c:v>
                </c:pt>
                <c:pt idx="8">
                  <c:v>Русе</c:v>
                </c:pt>
                <c:pt idx="9">
                  <c:v>Пазарджик</c:v>
                </c:pt>
                <c:pt idx="10">
                  <c:v>Сливен</c:v>
                </c:pt>
                <c:pt idx="11">
                  <c:v>Хасково</c:v>
                </c:pt>
                <c:pt idx="12">
                  <c:v>Силистра</c:v>
                </c:pt>
                <c:pt idx="13">
                  <c:v>Плевен</c:v>
                </c:pt>
                <c:pt idx="14">
                  <c:v>София-Област</c:v>
                </c:pt>
                <c:pt idx="15">
                  <c:v>Враца</c:v>
                </c:pt>
                <c:pt idx="16">
                  <c:v>Ямбол</c:v>
                </c:pt>
                <c:pt idx="17">
                  <c:v>Добрич</c:v>
                </c:pt>
                <c:pt idx="18">
                  <c:v>Монтана</c:v>
                </c:pt>
                <c:pt idx="19">
                  <c:v>Смолян</c:v>
                </c:pt>
                <c:pt idx="20">
                  <c:v>Кърджали</c:v>
                </c:pt>
                <c:pt idx="21">
                  <c:v>Кюстендил</c:v>
                </c:pt>
                <c:pt idx="22">
                  <c:v>Ловеч</c:v>
                </c:pt>
                <c:pt idx="23">
                  <c:v>Перник</c:v>
                </c:pt>
                <c:pt idx="24">
                  <c:v>Разград</c:v>
                </c:pt>
                <c:pt idx="25">
                  <c:v>Габрово</c:v>
                </c:pt>
                <c:pt idx="26">
                  <c:v>Видин</c:v>
                </c:pt>
                <c:pt idx="27">
                  <c:v>Търговище</c:v>
                </c:pt>
              </c:strCache>
            </c:strRef>
          </c:cat>
          <c:val>
            <c:numRef>
              <c:f>Sheet1!$C$3:$C$30</c:f>
              <c:numCache>
                <c:formatCode>General</c:formatCode>
                <c:ptCount val="28"/>
                <c:pt idx="0">
                  <c:v>-3933</c:v>
                </c:pt>
                <c:pt idx="1">
                  <c:v>-1170</c:v>
                </c:pt>
                <c:pt idx="2">
                  <c:v>-822</c:v>
                </c:pt>
                <c:pt idx="3">
                  <c:v>-656</c:v>
                </c:pt>
                <c:pt idx="4">
                  <c:v>-643</c:v>
                </c:pt>
                <c:pt idx="5">
                  <c:v>-416</c:v>
                </c:pt>
                <c:pt idx="6">
                  <c:v>-406</c:v>
                </c:pt>
                <c:pt idx="7">
                  <c:v>-345</c:v>
                </c:pt>
                <c:pt idx="8">
                  <c:v>-334</c:v>
                </c:pt>
                <c:pt idx="9">
                  <c:v>-307</c:v>
                </c:pt>
                <c:pt idx="10">
                  <c:v>-279</c:v>
                </c:pt>
                <c:pt idx="11">
                  <c:v>-270</c:v>
                </c:pt>
                <c:pt idx="12">
                  <c:v>-266</c:v>
                </c:pt>
                <c:pt idx="13">
                  <c:v>-264</c:v>
                </c:pt>
                <c:pt idx="14">
                  <c:v>-236</c:v>
                </c:pt>
                <c:pt idx="15">
                  <c:v>-173</c:v>
                </c:pt>
                <c:pt idx="16">
                  <c:v>-166</c:v>
                </c:pt>
                <c:pt idx="17">
                  <c:v>-165</c:v>
                </c:pt>
                <c:pt idx="18">
                  <c:v>-156</c:v>
                </c:pt>
                <c:pt idx="19">
                  <c:v>-154</c:v>
                </c:pt>
                <c:pt idx="20">
                  <c:v>-139</c:v>
                </c:pt>
                <c:pt idx="21">
                  <c:v>-125</c:v>
                </c:pt>
                <c:pt idx="22">
                  <c:v>-88</c:v>
                </c:pt>
                <c:pt idx="23">
                  <c:v>-86</c:v>
                </c:pt>
                <c:pt idx="24">
                  <c:v>-84</c:v>
                </c:pt>
                <c:pt idx="25">
                  <c:v>-82</c:v>
                </c:pt>
                <c:pt idx="26">
                  <c:v>-79</c:v>
                </c:pt>
                <c:pt idx="2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9-B743-93B6-60755121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0561023"/>
        <c:axId val="1709820927"/>
      </c:barChart>
      <c:catAx>
        <c:axId val="163056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  <c:crossAx val="1709820927"/>
        <c:crosses val="autoZero"/>
        <c:auto val="1"/>
        <c:lblAlgn val="ctr"/>
        <c:lblOffset val="100"/>
        <c:noMultiLvlLbl val="0"/>
      </c:catAx>
      <c:valAx>
        <c:axId val="170982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/>
                  <a:t>Разлика в брой гласове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B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  <c:crossAx val="16305610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bg-BG" sz="1600" b="1" i="0" u="none" strike="noStrike" kern="1200" baseline="0">
                <a:solidFill>
                  <a:srgbClr val="0E2841"/>
                </a:solidFill>
              </a:rPr>
              <a:t>Обобщени данни от анализа - ПАРЛАМЕНТАРНИ ИЗБОРИ 10 2024 - неотчетени преференции от машинно гласуване - брой гласове разминаване по МИР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Sheet2!$C$2</c:f>
              <c:strCache>
                <c:ptCount val="1"/>
                <c:pt idx="0">
                  <c:v>Открити разлики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Sheet2!$B$3:$B$31</c:f>
              <c:strCache>
                <c:ptCount val="29"/>
                <c:pt idx="0">
                  <c:v>КОАЛИЦИЯ ПРОДЪЛЖАВАМЕ ПРОМЯНАТА – ДЕМОКРАТИЧНА БЪЛГАРИЯ</c:v>
                </c:pt>
                <c:pt idx="1">
                  <c:v>ГЕРБ-СДС</c:v>
                </c:pt>
                <c:pt idx="2">
                  <c:v>ВЪЗРАЖДАНЕ</c:v>
                </c:pt>
                <c:pt idx="3">
                  <c:v>ПП ИМА ТАКЪВ НАРОД</c:v>
                </c:pt>
                <c:pt idx="4">
                  <c:v>ДПС-Ново начало</c:v>
                </c:pt>
                <c:pt idx="5">
                  <c:v>БСП – ОБЕДИНЕНА ЛЕВИЦА</c:v>
                </c:pt>
                <c:pt idx="6">
                  <c:v>ПП МЕЧ</c:v>
                </c:pt>
                <c:pt idx="7">
                  <c:v>ПП ВЕЛИЧИЕ</c:v>
                </c:pt>
                <c:pt idx="8">
                  <c:v>АЛИАНС ЗА ПРАВА И СВОБОДИ – АПС</c:v>
                </c:pt>
                <c:pt idx="9">
                  <c:v>СИНЯ БЪЛГАРИЯ</c:v>
                </c:pt>
                <c:pt idx="10">
                  <c:v>БЪЛГАРСКИ ВЪЗХОД</c:v>
                </c:pt>
                <c:pt idx="11">
                  <c:v>ПП ГЛАС НАРОДЕН</c:v>
                </c:pt>
                <c:pt idx="12">
                  <c:v>КП СВОБОДНИ ИЗБИРАТЕЛИ (РБ, ССД и ЗС)</c:v>
                </c:pt>
                <c:pt idx="13">
                  <c:v>ПРЯКА ДЕМОКРАЦИЯ</c:v>
                </c:pt>
                <c:pt idx="14">
                  <c:v>КП РУСОФИЛИ ЗА БЪЛГАРИЯ</c:v>
                </c:pt>
                <c:pt idx="15">
                  <c:v>Партия на ЗЕЛЕНИТЕ</c:v>
                </c:pt>
                <c:pt idx="16">
                  <c:v>МОЯ СТРАНА БЪЛГАРИЯ</c:v>
                </c:pt>
                <c:pt idx="17">
                  <c:v>Социалистическа партия Български път</c:v>
                </c:pt>
                <c:pt idx="18">
                  <c:v>Булгари</c:v>
                </c:pt>
                <c:pt idx="19">
                  <c:v>АТАКА</c:v>
                </c:pt>
                <c:pt idx="20">
                  <c:v>ПП ДОСТ</c:v>
                </c:pt>
                <c:pt idx="21">
                  <c:v>БЪЛГАРСКИ НАЦИОНАЛЕН СЪЮЗ – НД</c:v>
                </c:pt>
                <c:pt idx="22">
                  <c:v>КОЙ</c:v>
                </c:pt>
                <c:pt idx="23">
                  <c:v>БСДД – ДИРЕКТНА ДЕМОКРАЦИЯ</c:v>
                </c:pt>
                <c:pt idx="24">
                  <c:v>ПП НАРОДНА ПАРТИЯ ИСТИНАТА И САМО ИСТИНАТА</c:v>
                </c:pt>
                <c:pt idx="25">
                  <c:v>ПРАВОТО</c:v>
                </c:pt>
                <c:pt idx="26">
                  <c:v>БРИГАДА</c:v>
                </c:pt>
                <c:pt idx="27">
                  <c:v>БТР – БЪЛГАРИЯ НА ТРУДА И РАЗУМА</c:v>
                </c:pt>
                <c:pt idx="28">
                  <c:v>ЧАВДАР ИВАНОВ ПОПОВ - независим кандидат</c:v>
                </c:pt>
              </c:strCache>
            </c:strRef>
          </c:cat>
          <c:val>
            <c:numRef>
              <c:f>Sheet2!$C$3:$C$31</c:f>
              <c:numCache>
                <c:formatCode>General</c:formatCode>
                <c:ptCount val="29"/>
                <c:pt idx="0">
                  <c:v>-3126</c:v>
                </c:pt>
                <c:pt idx="1">
                  <c:v>-2351</c:v>
                </c:pt>
                <c:pt idx="2">
                  <c:v>-1213</c:v>
                </c:pt>
                <c:pt idx="3">
                  <c:v>-1028</c:v>
                </c:pt>
                <c:pt idx="4">
                  <c:v>-987</c:v>
                </c:pt>
                <c:pt idx="5">
                  <c:v>-806</c:v>
                </c:pt>
                <c:pt idx="6">
                  <c:v>-646</c:v>
                </c:pt>
                <c:pt idx="7">
                  <c:v>-449</c:v>
                </c:pt>
                <c:pt idx="8">
                  <c:v>-248</c:v>
                </c:pt>
                <c:pt idx="9">
                  <c:v>-246</c:v>
                </c:pt>
                <c:pt idx="10">
                  <c:v>-142</c:v>
                </c:pt>
                <c:pt idx="11">
                  <c:v>-121</c:v>
                </c:pt>
                <c:pt idx="12">
                  <c:v>-80</c:v>
                </c:pt>
                <c:pt idx="13">
                  <c:v>-76</c:v>
                </c:pt>
                <c:pt idx="14">
                  <c:v>-57</c:v>
                </c:pt>
                <c:pt idx="15">
                  <c:v>-50</c:v>
                </c:pt>
                <c:pt idx="16">
                  <c:v>-44</c:v>
                </c:pt>
                <c:pt idx="17">
                  <c:v>-39</c:v>
                </c:pt>
                <c:pt idx="18">
                  <c:v>-33</c:v>
                </c:pt>
                <c:pt idx="19">
                  <c:v>-30</c:v>
                </c:pt>
                <c:pt idx="20">
                  <c:v>-25</c:v>
                </c:pt>
                <c:pt idx="21">
                  <c:v>-23</c:v>
                </c:pt>
                <c:pt idx="22">
                  <c:v>-23</c:v>
                </c:pt>
                <c:pt idx="23">
                  <c:v>-20</c:v>
                </c:pt>
                <c:pt idx="24">
                  <c:v>-17</c:v>
                </c:pt>
                <c:pt idx="25">
                  <c:v>-11</c:v>
                </c:pt>
                <c:pt idx="26">
                  <c:v>-7</c:v>
                </c:pt>
                <c:pt idx="27">
                  <c:v>-7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D-1845-BFFC-6FA89C82C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22226111"/>
        <c:axId val="1728126543"/>
      </c:barChart>
      <c:catAx>
        <c:axId val="922226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  <c:crossAx val="1728126543"/>
        <c:crosses val="autoZero"/>
        <c:auto val="1"/>
        <c:lblAlgn val="ctr"/>
        <c:lblOffset val="100"/>
        <c:noMultiLvlLbl val="0"/>
      </c:catAx>
      <c:valAx>
        <c:axId val="172812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900" b="1" i="0" u="none" strike="noStrike" kern="1200" baseline="0">
                    <a:solidFill>
                      <a:srgbClr val="0E2841"/>
                    </a:solidFill>
                  </a:rPr>
                  <a:t>Разлика в брой гласове</a:t>
                </a:r>
                <a:endParaRPr lang="en-GB" sz="900" b="1" i="0" u="none" strike="noStrike" kern="1200" baseline="0">
                  <a:solidFill>
                    <a:srgbClr val="0E284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B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  <c:crossAx val="9222261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BG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12</xdr:row>
      <xdr:rowOff>63500</xdr:rowOff>
    </xdr:from>
    <xdr:to>
      <xdr:col>20</xdr:col>
      <xdr:colOff>647700</xdr:colOff>
      <xdr:row>35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A49EAE-5638-5E24-2DAD-A6A37D92F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3552319</xdr:colOff>
      <xdr:row>16</xdr:row>
      <xdr:rowOff>12700</xdr:rowOff>
    </xdr:from>
    <xdr:to>
      <xdr:col>20</xdr:col>
      <xdr:colOff>584200</xdr:colOff>
      <xdr:row>40</xdr:row>
      <xdr:rowOff>147246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D8FBBF-048D-72EC-C534-27B9A2898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8D86-0665-FD44-83D4-C163DB01EA53}">
  <dimension ref="A1:D31"/>
  <sheetViews>
    <sheetView tabSelected="1" workbookViewId="0">
      <selection activeCell="I8" sqref="I8"/>
    </sheetView>
  </sheetViews>
  <sheetFormatPr baseColWidth="10" defaultRowHeight="16" x14ac:dyDescent="0.2"/>
  <cols>
    <col min="1" max="1" width="10.83203125" customWidth="1"/>
    <col min="2" max="2" width="19.5" bestFit="1" customWidth="1"/>
  </cols>
  <sheetData>
    <row r="1" spans="1:4" x14ac:dyDescent="0.2">
      <c r="A1" t="s">
        <v>63</v>
      </c>
    </row>
    <row r="2" spans="1:4" x14ac:dyDescent="0.2">
      <c r="A2" t="s">
        <v>0</v>
      </c>
      <c r="B2" t="s">
        <v>1</v>
      </c>
      <c r="C2" t="s">
        <v>2</v>
      </c>
      <c r="D2" t="s">
        <v>62</v>
      </c>
    </row>
    <row r="3" spans="1:4" x14ac:dyDescent="0.2">
      <c r="A3" s="1" t="s">
        <v>25</v>
      </c>
      <c r="B3" t="s">
        <v>26</v>
      </c>
      <c r="C3">
        <v>-3933</v>
      </c>
      <c r="D3" s="2">
        <f>C3/C$31</f>
        <v>0.33036539269214615</v>
      </c>
    </row>
    <row r="4" spans="1:4" x14ac:dyDescent="0.2">
      <c r="A4" s="1" t="s">
        <v>18</v>
      </c>
      <c r="B4" t="s">
        <v>19</v>
      </c>
      <c r="C4">
        <v>-1170</v>
      </c>
      <c r="D4" s="2">
        <f>C4/C$31</f>
        <v>9.8278034439311213E-2</v>
      </c>
    </row>
    <row r="5" spans="1:4" x14ac:dyDescent="0.2">
      <c r="A5">
        <v>1</v>
      </c>
      <c r="B5" t="s">
        <v>3</v>
      </c>
      <c r="C5">
        <v>-822</v>
      </c>
      <c r="D5" s="2">
        <f>C5/C$31</f>
        <v>6.904661906761865E-2</v>
      </c>
    </row>
    <row r="6" spans="1:4" x14ac:dyDescent="0.2">
      <c r="A6">
        <v>2</v>
      </c>
      <c r="B6" t="s">
        <v>4</v>
      </c>
      <c r="C6">
        <v>-656</v>
      </c>
      <c r="D6" s="2">
        <f>C6/C$31</f>
        <v>5.5102897942041158E-2</v>
      </c>
    </row>
    <row r="7" spans="1:4" x14ac:dyDescent="0.2">
      <c r="A7">
        <v>3</v>
      </c>
      <c r="B7" t="s">
        <v>5</v>
      </c>
      <c r="C7">
        <v>-643</v>
      </c>
      <c r="D7" s="2">
        <f>C7/C$31</f>
        <v>5.4010919781604369E-2</v>
      </c>
    </row>
    <row r="8" spans="1:4" x14ac:dyDescent="0.2">
      <c r="A8">
        <v>30</v>
      </c>
      <c r="B8" t="s">
        <v>31</v>
      </c>
      <c r="C8">
        <v>-416</v>
      </c>
      <c r="D8" s="2">
        <f>C8/C$31</f>
        <v>3.4943301133977318E-2</v>
      </c>
    </row>
    <row r="9" spans="1:4" x14ac:dyDescent="0.2">
      <c r="A9">
        <v>27</v>
      </c>
      <c r="B9" t="s">
        <v>28</v>
      </c>
      <c r="C9">
        <v>-406</v>
      </c>
      <c r="D9" s="2">
        <f>C9/C$31</f>
        <v>3.4103317933641325E-2</v>
      </c>
    </row>
    <row r="10" spans="1:4" x14ac:dyDescent="0.2">
      <c r="A10">
        <v>4</v>
      </c>
      <c r="B10" t="s">
        <v>6</v>
      </c>
      <c r="C10">
        <v>-345</v>
      </c>
      <c r="D10" s="2">
        <f>C10/C$31</f>
        <v>2.897942041159177E-2</v>
      </c>
    </row>
    <row r="11" spans="1:4" x14ac:dyDescent="0.2">
      <c r="A11" s="1">
        <v>19</v>
      </c>
      <c r="B11" t="s">
        <v>21</v>
      </c>
      <c r="C11">
        <v>-334</v>
      </c>
      <c r="D11" s="2">
        <f>C11/C$31</f>
        <v>2.8055438891222174E-2</v>
      </c>
    </row>
    <row r="12" spans="1:4" x14ac:dyDescent="0.2">
      <c r="A12">
        <v>13</v>
      </c>
      <c r="B12" t="s">
        <v>15</v>
      </c>
      <c r="C12">
        <v>-307</v>
      </c>
      <c r="D12" s="2">
        <f>C12/C$31</f>
        <v>2.5787484250314994E-2</v>
      </c>
    </row>
    <row r="13" spans="1:4" x14ac:dyDescent="0.2">
      <c r="A13" s="1">
        <v>21</v>
      </c>
      <c r="B13" t="s">
        <v>23</v>
      </c>
      <c r="C13">
        <v>-279</v>
      </c>
      <c r="D13" s="2">
        <f>C13/C$31</f>
        <v>2.3435531289374211E-2</v>
      </c>
    </row>
    <row r="14" spans="1:4" x14ac:dyDescent="0.2">
      <c r="A14">
        <v>29</v>
      </c>
      <c r="B14" t="s">
        <v>30</v>
      </c>
      <c r="C14">
        <v>-270</v>
      </c>
      <c r="D14" s="2">
        <f>C14/C$31</f>
        <v>2.267954640907182E-2</v>
      </c>
    </row>
    <row r="15" spans="1:4" x14ac:dyDescent="0.2">
      <c r="A15" s="1">
        <v>20</v>
      </c>
      <c r="B15" t="s">
        <v>22</v>
      </c>
      <c r="C15">
        <v>-266</v>
      </c>
      <c r="D15" s="2">
        <f>C15/C$31</f>
        <v>2.2343553128937422E-2</v>
      </c>
    </row>
    <row r="16" spans="1:4" x14ac:dyDescent="0.2">
      <c r="A16" s="1">
        <v>15</v>
      </c>
      <c r="B16" t="s">
        <v>17</v>
      </c>
      <c r="C16">
        <v>-264</v>
      </c>
      <c r="D16" s="2">
        <f>C16/C$31</f>
        <v>2.2175556488870221E-2</v>
      </c>
    </row>
    <row r="17" spans="1:4" x14ac:dyDescent="0.2">
      <c r="A17" s="1">
        <v>26</v>
      </c>
      <c r="B17" t="s">
        <v>27</v>
      </c>
      <c r="C17">
        <v>-236</v>
      </c>
      <c r="D17" s="2">
        <f>C17/C$31</f>
        <v>1.9823603527929442E-2</v>
      </c>
    </row>
    <row r="18" spans="1:4" x14ac:dyDescent="0.2">
      <c r="A18">
        <v>6</v>
      </c>
      <c r="B18" t="s">
        <v>8</v>
      </c>
      <c r="C18">
        <v>-173</v>
      </c>
      <c r="D18" s="2">
        <f>C18/C$31</f>
        <v>1.4531709365812684E-2</v>
      </c>
    </row>
    <row r="19" spans="1:4" x14ac:dyDescent="0.2">
      <c r="A19">
        <v>31</v>
      </c>
      <c r="B19" t="s">
        <v>32</v>
      </c>
      <c r="C19">
        <v>-166</v>
      </c>
      <c r="D19" s="2">
        <f>C19/C$31</f>
        <v>1.3943721125577489E-2</v>
      </c>
    </row>
    <row r="20" spans="1:4" x14ac:dyDescent="0.2">
      <c r="A20">
        <v>8</v>
      </c>
      <c r="B20" t="s">
        <v>10</v>
      </c>
      <c r="C20">
        <v>-165</v>
      </c>
      <c r="D20" s="2">
        <f>C20/C$31</f>
        <v>1.385972280554389E-2</v>
      </c>
    </row>
    <row r="21" spans="1:4" x14ac:dyDescent="0.2">
      <c r="A21">
        <v>12</v>
      </c>
      <c r="B21" t="s">
        <v>14</v>
      </c>
      <c r="C21">
        <v>-156</v>
      </c>
      <c r="D21" s="2">
        <f>C21/C$31</f>
        <v>1.3103737925241495E-2</v>
      </c>
    </row>
    <row r="22" spans="1:4" x14ac:dyDescent="0.2">
      <c r="A22" s="1">
        <v>22</v>
      </c>
      <c r="B22" t="s">
        <v>24</v>
      </c>
      <c r="C22">
        <v>-154</v>
      </c>
      <c r="D22" s="2">
        <f>C22/C$31</f>
        <v>1.2935741285174296E-2</v>
      </c>
    </row>
    <row r="23" spans="1:4" x14ac:dyDescent="0.2">
      <c r="A23">
        <v>9</v>
      </c>
      <c r="B23" t="s">
        <v>11</v>
      </c>
      <c r="C23">
        <v>-139</v>
      </c>
      <c r="D23" s="2">
        <f>C23/C$31</f>
        <v>1.1675766484670306E-2</v>
      </c>
    </row>
    <row r="24" spans="1:4" x14ac:dyDescent="0.2">
      <c r="A24">
        <v>10</v>
      </c>
      <c r="B24" t="s">
        <v>12</v>
      </c>
      <c r="C24">
        <v>-125</v>
      </c>
      <c r="D24" s="2">
        <f>C24/C$31</f>
        <v>1.0499790004199917E-2</v>
      </c>
    </row>
    <row r="25" spans="1:4" x14ac:dyDescent="0.2">
      <c r="A25">
        <v>11</v>
      </c>
      <c r="B25" t="s">
        <v>13</v>
      </c>
      <c r="C25">
        <v>-88</v>
      </c>
      <c r="D25" s="2">
        <f>C25/C$31</f>
        <v>7.391852162956741E-3</v>
      </c>
    </row>
    <row r="26" spans="1:4" x14ac:dyDescent="0.2">
      <c r="A26">
        <v>14</v>
      </c>
      <c r="B26" t="s">
        <v>16</v>
      </c>
      <c r="C26">
        <v>-86</v>
      </c>
      <c r="D26" s="2">
        <f>C26/C$31</f>
        <v>7.2238555228895419E-3</v>
      </c>
    </row>
    <row r="27" spans="1:4" x14ac:dyDescent="0.2">
      <c r="A27" s="1">
        <v>18</v>
      </c>
      <c r="B27" t="s">
        <v>20</v>
      </c>
      <c r="C27">
        <v>-84</v>
      </c>
      <c r="D27" s="2">
        <f>C27/C$31</f>
        <v>7.0558588828223438E-3</v>
      </c>
    </row>
    <row r="28" spans="1:4" x14ac:dyDescent="0.2">
      <c r="A28">
        <v>7</v>
      </c>
      <c r="B28" t="s">
        <v>9</v>
      </c>
      <c r="C28">
        <v>-82</v>
      </c>
      <c r="D28" s="2">
        <f>C28/C$31</f>
        <v>6.8878622427551448E-3</v>
      </c>
    </row>
    <row r="29" spans="1:4" x14ac:dyDescent="0.2">
      <c r="A29">
        <v>5</v>
      </c>
      <c r="B29" t="s">
        <v>7</v>
      </c>
      <c r="C29">
        <v>-79</v>
      </c>
      <c r="D29" s="2">
        <f>C29/C$31</f>
        <v>6.6358672826543471E-3</v>
      </c>
    </row>
    <row r="30" spans="1:4" x14ac:dyDescent="0.2">
      <c r="A30">
        <v>28</v>
      </c>
      <c r="B30" t="s">
        <v>29</v>
      </c>
      <c r="C30">
        <v>-61</v>
      </c>
      <c r="D30" s="2">
        <f>C30/C$31</f>
        <v>5.1238975220495586E-3</v>
      </c>
    </row>
    <row r="31" spans="1:4" x14ac:dyDescent="0.2">
      <c r="B31" s="3" t="s">
        <v>65</v>
      </c>
      <c r="C31">
        <f>SUM(C3:C30)</f>
        <v>-11905</v>
      </c>
    </row>
  </sheetData>
  <sortState xmlns:xlrd2="http://schemas.microsoft.com/office/spreadsheetml/2017/richdata2" ref="A3:D31">
    <sortCondition descending="1" ref="D30:D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A874-A706-4441-89D5-029FFC3792A1}">
  <dimension ref="A1:D32"/>
  <sheetViews>
    <sheetView topLeftCell="A2" zoomScale="69" workbookViewId="0">
      <selection activeCell="K10" sqref="K10"/>
    </sheetView>
  </sheetViews>
  <sheetFormatPr baseColWidth="10" defaultRowHeight="16" x14ac:dyDescent="0.2"/>
  <cols>
    <col min="2" max="2" width="63.1640625" bestFit="1" customWidth="1"/>
  </cols>
  <sheetData>
    <row r="1" spans="1:4" x14ac:dyDescent="0.2">
      <c r="A1" t="s">
        <v>64</v>
      </c>
    </row>
    <row r="2" spans="1:4" x14ac:dyDescent="0.2">
      <c r="A2" t="s">
        <v>0</v>
      </c>
      <c r="B2" t="s">
        <v>1</v>
      </c>
      <c r="C2" t="s">
        <v>2</v>
      </c>
      <c r="D2" t="s">
        <v>62</v>
      </c>
    </row>
    <row r="3" spans="1:4" x14ac:dyDescent="0.2">
      <c r="A3">
        <v>26</v>
      </c>
      <c r="B3" t="s">
        <v>58</v>
      </c>
      <c r="C3">
        <v>-3126</v>
      </c>
      <c r="D3" s="2">
        <f>C3/C$32</f>
        <v>0.26257874842503148</v>
      </c>
    </row>
    <row r="4" spans="1:4" x14ac:dyDescent="0.2">
      <c r="A4">
        <v>18</v>
      </c>
      <c r="B4" t="s">
        <v>50</v>
      </c>
      <c r="C4">
        <v>-2351</v>
      </c>
      <c r="D4" s="2">
        <f>C4/C$32</f>
        <v>0.19748005039899202</v>
      </c>
    </row>
    <row r="5" spans="1:4" x14ac:dyDescent="0.2">
      <c r="A5">
        <v>12</v>
      </c>
      <c r="B5" t="s">
        <v>44</v>
      </c>
      <c r="C5">
        <v>-1213</v>
      </c>
      <c r="D5" s="2">
        <f>C5/C$32</f>
        <v>0.10188996220075598</v>
      </c>
    </row>
    <row r="6" spans="1:4" x14ac:dyDescent="0.2">
      <c r="A6">
        <v>7</v>
      </c>
      <c r="B6" t="s">
        <v>39</v>
      </c>
      <c r="C6">
        <v>-1028</v>
      </c>
      <c r="D6" s="2">
        <f>C6/C$32</f>
        <v>8.6350272994540109E-2</v>
      </c>
    </row>
    <row r="7" spans="1:4" x14ac:dyDescent="0.2">
      <c r="A7">
        <v>8</v>
      </c>
      <c r="B7" t="s">
        <v>40</v>
      </c>
      <c r="C7">
        <v>-987</v>
      </c>
      <c r="D7" s="2">
        <f>C7/C$32</f>
        <v>8.2906341873162537E-2</v>
      </c>
    </row>
    <row r="8" spans="1:4" x14ac:dyDescent="0.2">
      <c r="A8">
        <v>28</v>
      </c>
      <c r="B8" t="s">
        <v>60</v>
      </c>
      <c r="C8">
        <v>-806</v>
      </c>
      <c r="D8" s="2">
        <f>C8/C$32</f>
        <v>6.7702645947081058E-2</v>
      </c>
    </row>
    <row r="9" spans="1:4" x14ac:dyDescent="0.2">
      <c r="A9">
        <v>17</v>
      </c>
      <c r="B9" t="s">
        <v>49</v>
      </c>
      <c r="C9">
        <v>-646</v>
      </c>
      <c r="D9" s="2">
        <f>C9/C$32</f>
        <v>5.4262914741705165E-2</v>
      </c>
    </row>
    <row r="10" spans="1:4" x14ac:dyDescent="0.2">
      <c r="A10">
        <v>4</v>
      </c>
      <c r="B10" t="s">
        <v>36</v>
      </c>
      <c r="C10">
        <v>-449</v>
      </c>
      <c r="D10" s="2">
        <f>C10/C$32</f>
        <v>3.7715245695086101E-2</v>
      </c>
    </row>
    <row r="11" spans="1:4" x14ac:dyDescent="0.2">
      <c r="A11">
        <v>13</v>
      </c>
      <c r="B11" t="s">
        <v>45</v>
      </c>
      <c r="C11">
        <v>-248</v>
      </c>
      <c r="D11" s="2">
        <f>C11/C$32</f>
        <v>2.0831583368332632E-2</v>
      </c>
    </row>
    <row r="12" spans="1:4" x14ac:dyDescent="0.2">
      <c r="A12">
        <v>16</v>
      </c>
      <c r="B12" t="s">
        <v>48</v>
      </c>
      <c r="C12">
        <v>-246</v>
      </c>
      <c r="D12" s="2">
        <f>C12/C$32</f>
        <v>2.0663586728265435E-2</v>
      </c>
    </row>
    <row r="13" spans="1:4" ht="15" customHeight="1" x14ac:dyDescent="0.2">
      <c r="A13">
        <v>27</v>
      </c>
      <c r="B13" t="s">
        <v>59</v>
      </c>
      <c r="C13">
        <v>-142</v>
      </c>
      <c r="D13" s="2">
        <f>C13/C$32</f>
        <v>1.1927761444771104E-2</v>
      </c>
    </row>
    <row r="14" spans="1:4" x14ac:dyDescent="0.2">
      <c r="A14">
        <v>2</v>
      </c>
      <c r="B14" t="s">
        <v>34</v>
      </c>
      <c r="C14">
        <v>-121</v>
      </c>
      <c r="D14" s="2">
        <f>C14/C$32</f>
        <v>1.0163796724065519E-2</v>
      </c>
    </row>
    <row r="15" spans="1:4" x14ac:dyDescent="0.2">
      <c r="A15">
        <v>22</v>
      </c>
      <c r="B15" t="s">
        <v>54</v>
      </c>
      <c r="C15">
        <v>-80</v>
      </c>
      <c r="D15" s="2">
        <f>C15/C$32</f>
        <v>6.7198656026879466E-3</v>
      </c>
    </row>
    <row r="16" spans="1:4" x14ac:dyDescent="0.2">
      <c r="A16">
        <v>21</v>
      </c>
      <c r="B16" t="s">
        <v>53</v>
      </c>
      <c r="C16">
        <v>-76</v>
      </c>
      <c r="D16" s="2">
        <f>C16/C$32</f>
        <v>6.3838723225535486E-3</v>
      </c>
    </row>
    <row r="17" spans="1:4" x14ac:dyDescent="0.2">
      <c r="A17">
        <v>25</v>
      </c>
      <c r="B17" t="s">
        <v>57</v>
      </c>
      <c r="C17">
        <v>-57</v>
      </c>
      <c r="D17" s="2">
        <f>C17/C$32</f>
        <v>4.7879042419151615E-3</v>
      </c>
    </row>
    <row r="18" spans="1:4" x14ac:dyDescent="0.2">
      <c r="A18">
        <v>10</v>
      </c>
      <c r="B18" t="s">
        <v>42</v>
      </c>
      <c r="C18">
        <v>-50</v>
      </c>
      <c r="D18" s="2">
        <f>C18/C$32</f>
        <v>4.1999160016799666E-3</v>
      </c>
    </row>
    <row r="19" spans="1:4" x14ac:dyDescent="0.2">
      <c r="A19">
        <v>6</v>
      </c>
      <c r="B19" t="s">
        <v>38</v>
      </c>
      <c r="C19">
        <v>-44</v>
      </c>
      <c r="D19" s="2">
        <f>C19/C$32</f>
        <v>3.6959260814783705E-3</v>
      </c>
    </row>
    <row r="20" spans="1:4" x14ac:dyDescent="0.2">
      <c r="A20">
        <v>3</v>
      </c>
      <c r="B20" t="s">
        <v>35</v>
      </c>
      <c r="C20">
        <v>-39</v>
      </c>
      <c r="D20" s="2">
        <f>C20/C$32</f>
        <v>3.2759344813103738E-3</v>
      </c>
    </row>
    <row r="21" spans="1:4" x14ac:dyDescent="0.2">
      <c r="A21">
        <v>5</v>
      </c>
      <c r="B21" t="s">
        <v>37</v>
      </c>
      <c r="C21">
        <v>-33</v>
      </c>
      <c r="D21" s="2">
        <f>C21/C$32</f>
        <v>2.7719445611087776E-3</v>
      </c>
    </row>
    <row r="22" spans="1:4" x14ac:dyDescent="0.2">
      <c r="A22">
        <v>19</v>
      </c>
      <c r="B22" t="s">
        <v>51</v>
      </c>
      <c r="C22">
        <v>-30</v>
      </c>
      <c r="D22" s="2">
        <f>C22/C$32</f>
        <v>2.51994960100798E-3</v>
      </c>
    </row>
    <row r="23" spans="1:4" x14ac:dyDescent="0.2">
      <c r="A23">
        <v>1</v>
      </c>
      <c r="B23" t="s">
        <v>33</v>
      </c>
      <c r="C23">
        <v>-25</v>
      </c>
      <c r="D23" s="2">
        <f>C23/C$32</f>
        <v>2.0999580008399833E-3</v>
      </c>
    </row>
    <row r="24" spans="1:4" x14ac:dyDescent="0.2">
      <c r="A24">
        <v>14</v>
      </c>
      <c r="B24" t="s">
        <v>46</v>
      </c>
      <c r="C24">
        <v>-23</v>
      </c>
      <c r="D24" s="2">
        <f>C24/C$32</f>
        <v>1.9319613607727845E-3</v>
      </c>
    </row>
    <row r="25" spans="1:4" x14ac:dyDescent="0.2">
      <c r="A25">
        <v>24</v>
      </c>
      <c r="B25" t="s">
        <v>56</v>
      </c>
      <c r="C25">
        <v>-23</v>
      </c>
      <c r="D25" s="2">
        <f>C25/C$32</f>
        <v>1.9319613607727845E-3</v>
      </c>
    </row>
    <row r="26" spans="1:4" x14ac:dyDescent="0.2">
      <c r="A26">
        <v>15</v>
      </c>
      <c r="B26" t="s">
        <v>47</v>
      </c>
      <c r="C26">
        <v>-20</v>
      </c>
      <c r="D26" s="2">
        <f>C26/C$32</f>
        <v>1.6799664006719867E-3</v>
      </c>
    </row>
    <row r="27" spans="1:4" x14ac:dyDescent="0.2">
      <c r="A27">
        <v>20</v>
      </c>
      <c r="B27" t="s">
        <v>52</v>
      </c>
      <c r="C27">
        <v>-17</v>
      </c>
      <c r="D27" s="2">
        <f>C27/C$32</f>
        <v>1.4279714405711886E-3</v>
      </c>
    </row>
    <row r="28" spans="1:4" x14ac:dyDescent="0.2">
      <c r="A28">
        <v>11</v>
      </c>
      <c r="B28" t="s">
        <v>43</v>
      </c>
      <c r="C28">
        <v>-11</v>
      </c>
      <c r="D28" s="2">
        <f>C28/C$32</f>
        <v>9.2398152036959262E-4</v>
      </c>
    </row>
    <row r="29" spans="1:4" x14ac:dyDescent="0.2">
      <c r="A29">
        <v>9</v>
      </c>
      <c r="B29" t="s">
        <v>41</v>
      </c>
      <c r="C29">
        <v>-7</v>
      </c>
      <c r="D29" s="2">
        <f>C29/C$32</f>
        <v>5.8798824023519524E-4</v>
      </c>
    </row>
    <row r="30" spans="1:4" x14ac:dyDescent="0.2">
      <c r="A30">
        <v>23</v>
      </c>
      <c r="B30" t="s">
        <v>55</v>
      </c>
      <c r="C30">
        <v>-7</v>
      </c>
      <c r="D30" s="2">
        <f>C30/C$32</f>
        <v>5.8798824023519524E-4</v>
      </c>
    </row>
    <row r="31" spans="1:4" x14ac:dyDescent="0.2">
      <c r="A31">
        <v>29</v>
      </c>
      <c r="B31" t="s">
        <v>61</v>
      </c>
      <c r="C31">
        <v>0</v>
      </c>
      <c r="D31" s="2">
        <f>C31/C$32</f>
        <v>0</v>
      </c>
    </row>
    <row r="32" spans="1:4" x14ac:dyDescent="0.2">
      <c r="B32" s="3" t="s">
        <v>65</v>
      </c>
      <c r="C32">
        <v>-11905</v>
      </c>
    </row>
  </sheetData>
  <sortState xmlns:xlrd2="http://schemas.microsoft.com/office/spreadsheetml/2017/richdata2" ref="A3:D32">
    <sortCondition descending="1" ref="D3:D3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Atanas Atanasov</dc:creator>
  <cp:lastModifiedBy>Atanas Atanasov</cp:lastModifiedBy>
  <dcterms:created xsi:type="dcterms:W3CDTF">2024-11-12T10:56:34Z</dcterms:created>
  <dcterms:modified xsi:type="dcterms:W3CDTF">2024-11-12T11:04:27Z</dcterms:modified>
</cp:coreProperties>
</file>